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11655" windowHeight="6825" firstSheet="2" activeTab="4"/>
  </bookViews>
  <sheets>
    <sheet name="Answer Report 1" sheetId="1" r:id="rId1"/>
    <sheet name="Sensitivity Report 1" sheetId="2" r:id="rId2"/>
    <sheet name="Answer Report 2" sheetId="3" r:id="rId3"/>
    <sheet name="Sensitivity Report 2" sheetId="4" r:id="rId4"/>
    <sheet name="Sheet1" sheetId="5" r:id="rId5"/>
  </sheets>
  <definedNames>
    <definedName name="solver_adj" localSheetId="4" hidden="1">'Sheet1'!$B$12:$G$12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hs1" localSheetId="4" hidden="1">'Sheet1'!$B$12:$F$12</definedName>
    <definedName name="solver_lhs2" localSheetId="4" hidden="1">'Sheet1'!$J$3:$J$10</definedName>
    <definedName name="solver_lin" localSheetId="4" hidden="1">2</definedName>
    <definedName name="solver_neg" localSheetId="4" hidden="1">2</definedName>
    <definedName name="solver_num" localSheetId="4" hidden="1">2</definedName>
    <definedName name="solver_nwt" localSheetId="4" hidden="1">1</definedName>
    <definedName name="solver_opt" localSheetId="4" hidden="1">'Sheet1'!$J$2</definedName>
    <definedName name="solver_pre" localSheetId="4" hidden="1">0.000001</definedName>
    <definedName name="solver_rel1" localSheetId="4" hidden="1">3</definedName>
    <definedName name="solver_rel2" localSheetId="4" hidden="1">1</definedName>
    <definedName name="solver_rhs1" localSheetId="4" hidden="1">0</definedName>
    <definedName name="solver_rhs2" localSheetId="4" hidden="1">'Sheet1'!$I$3:$I$10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1</definedName>
    <definedName name="solver_val" localSheetId="4" hidden="1">0</definedName>
  </definedNames>
  <calcPr fullCalcOnLoad="1"/>
</workbook>
</file>

<file path=xl/sharedStrings.xml><?xml version="1.0" encoding="utf-8"?>
<sst xmlns="http://schemas.openxmlformats.org/spreadsheetml/2006/main" count="286" uniqueCount="81">
  <si>
    <t>Corn</t>
  </si>
  <si>
    <t>Cotton</t>
  </si>
  <si>
    <t>Cattle</t>
  </si>
  <si>
    <t>Land</t>
  </si>
  <si>
    <t>Spring Labor</t>
  </si>
  <si>
    <t>Summer labor</t>
  </si>
  <si>
    <t>Fall Labor</t>
  </si>
  <si>
    <t>Pasture land</t>
  </si>
  <si>
    <t>vars</t>
  </si>
  <si>
    <t>Microsoft Excel 9.0 Answer Report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</si>
  <si>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</si>
  <si>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</si>
  <si>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</si>
  <si>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</si>
  <si>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</si>
  <si>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</si>
  <si>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</si>
  <si>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</si>
  <si>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</si>
  <si>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</si>
  <si>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</si>
  <si>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$B$12</t>
  </si>
  <si>
    <t>$C$12</t>
  </si>
  <si>
    <t>$D$12</t>
  </si>
  <si>
    <t>$E$12</t>
  </si>
  <si>
    <t>$F$12</t>
  </si>
  <si>
    <t>$G$12</t>
  </si>
  <si>
    <t>Not Binding</t>
  </si>
  <si>
    <t>Binding</t>
  </si>
  <si>
    <t>$B$12&gt;=0</t>
  </si>
  <si>
    <t>$C$12&gt;=0</t>
  </si>
  <si>
    <t>$D$12&gt;=0</t>
  </si>
  <si>
    <t>$E$12&gt;=0</t>
  </si>
  <si>
    <t>$F$12&gt;=0</t>
  </si>
  <si>
    <t>Microsoft Excel 9.0 Sensitivity Report</t>
  </si>
  <si>
    <t>Final</t>
  </si>
  <si>
    <t>Value</t>
  </si>
  <si>
    <t>Reduced</t>
  </si>
  <si>
    <t>Gradient</t>
  </si>
  <si>
    <t>Lagrange</t>
  </si>
  <si>
    <t>Multiplier</t>
  </si>
  <si>
    <t>8/0.7</t>
  </si>
  <si>
    <t>Grow Corn</t>
  </si>
  <si>
    <t>Grow Cotton</t>
  </si>
  <si>
    <t>Raise Cattle</t>
  </si>
  <si>
    <t>Sell Corn</t>
  </si>
  <si>
    <t>Sell cotton</t>
  </si>
  <si>
    <t>Sell cattle</t>
  </si>
  <si>
    <t>&lt;=</t>
  </si>
  <si>
    <t>Worksheet: [lpinaction.xls]Sheet1</t>
  </si>
  <si>
    <t>vars Grow Corn</t>
  </si>
  <si>
    <t>vars Grow Cotton</t>
  </si>
  <si>
    <t>vars Raise Cattle</t>
  </si>
  <si>
    <t>vars Sell Corn</t>
  </si>
  <si>
    <t>vars Sell cotton</t>
  </si>
  <si>
    <t>vars Sell cattle</t>
  </si>
  <si>
    <t>Row sum</t>
  </si>
  <si>
    <t>$J$2</t>
  </si>
  <si>
    <t>$J$3</t>
  </si>
  <si>
    <t>&lt;= Row sum</t>
  </si>
  <si>
    <t>$J$3&lt;=$I$3</t>
  </si>
  <si>
    <t>$J$4</t>
  </si>
  <si>
    <t>$J$4&lt;=$I$4</t>
  </si>
  <si>
    <t>$J$5</t>
  </si>
  <si>
    <t>$J$5&lt;=$I$5</t>
  </si>
  <si>
    <t>$J$6</t>
  </si>
  <si>
    <t>$J$6&lt;=$I$6</t>
  </si>
  <si>
    <t>$J$7</t>
  </si>
  <si>
    <t>$J$7&lt;=$I$7</t>
  </si>
  <si>
    <t>$J$8</t>
  </si>
  <si>
    <t>$J$8&lt;=$I$8</t>
  </si>
  <si>
    <t>$J$9</t>
  </si>
  <si>
    <t>Cotton Row sum</t>
  </si>
  <si>
    <t>$J$9&lt;=$I$9</t>
  </si>
  <si>
    <t>$J$10</t>
  </si>
  <si>
    <t>Cattle Row sum</t>
  </si>
  <si>
    <t>$J$10&lt;=$I$10</t>
  </si>
  <si>
    <t>Profit Objective</t>
  </si>
  <si>
    <t>Report Created: 1/30/02 9:32:04 AM</t>
  </si>
  <si>
    <t>Profit Objective Row sum</t>
  </si>
  <si>
    <t>Report Created: 1/30/02 12:11:11 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</si>
</sst>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2" xfId="0" applyNumberFormat="1" applyFill="1" applyBorder="1" applyAlignment="1">
      <alignment/>
    </xf>
    <xf numFmtId="0" fontId="0" fillId="0" borderId="0" xfId="0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22.140625" style="0" bestFit="1" customWidth="1"/>
    <col min="4" max="4" width="14.28125" style="0" bestFit="1" customWidth="1"/>
    <col min="5" max="5" width="12.57421875" style="0" bestFit="1" customWidth="1"/>
    <col min="6" max="6" width="10.57421875" style="0" bestFit="1" customWidth="1"/>
    <col min="7" max="7" width="6.00390625" style="0" customWidth="1"/>
  </cols>
  <sheetData>
    <row r="1" ht="12.75">
      <c r="A1" s="1" t="s">
        <v>9</v>
      </c>
    </row>
    <row r="2" ht="12.75">
      <c r="A2" s="1" t="s">
        <v>49</v>
      </c>
    </row>
    <row r="3" ht="12.75">
      <c r="A3" s="1" t="s">
        <v>78</v>
      </c>
    </row>
    <row r="6" ht="13.5" thickBot="1">
      <c r="A6" t="s">
        <v>10</v>
      </c>
    </row>
    <row r="7" spans="2:5" ht="13.5" thickBot="1">
      <c r="B7" s="7" t="s">
        <v>11</v>
      </c>
      <c r="C7" s="7" t="s">
        <v>12</v>
      </c>
      <c r="D7" s="7" t="s">
        <v>13</v>
      </c>
      <c r="E7" s="7" t="s">
        <v>14</v>
      </c>
    </row>
    <row r="8" spans="2:5" ht="13.5" thickBot="1">
      <c r="B8" s="2" t="s">
        <v>57</v>
      </c>
      <c r="C8" s="2" t="s">
        <v>79</v>
      </c>
      <c r="D8" s="4">
        <v>31500</v>
      </c>
      <c r="E8" s="4">
        <v>31500</v>
      </c>
    </row>
    <row r="11" ht="13.5" thickBot="1">
      <c r="A11" t="s">
        <v>15</v>
      </c>
    </row>
    <row r="12" spans="2:5" ht="13.5" thickBot="1">
      <c r="B12" s="7" t="s">
        <v>11</v>
      </c>
      <c r="C12" s="7" t="s">
        <v>12</v>
      </c>
      <c r="D12" s="7" t="s">
        <v>13</v>
      </c>
      <c r="E12" s="7" t="s">
        <v>14</v>
      </c>
    </row>
    <row r="13" spans="2:5" ht="12.75">
      <c r="B13" s="3" t="s">
        <v>21</v>
      </c>
      <c r="C13" s="3" t="s">
        <v>50</v>
      </c>
      <c r="D13" s="5">
        <v>90</v>
      </c>
      <c r="E13" s="5">
        <v>90</v>
      </c>
    </row>
    <row r="14" spans="2:5" ht="12.75">
      <c r="B14" s="3" t="s">
        <v>22</v>
      </c>
      <c r="C14" s="3" t="s">
        <v>51</v>
      </c>
      <c r="D14" s="5">
        <v>110</v>
      </c>
      <c r="E14" s="5">
        <v>110</v>
      </c>
    </row>
    <row r="15" spans="2:5" ht="12.75">
      <c r="B15" s="3" t="s">
        <v>23</v>
      </c>
      <c r="C15" s="3" t="s">
        <v>52</v>
      </c>
      <c r="D15" s="5">
        <v>0</v>
      </c>
      <c r="E15" s="5">
        <v>0</v>
      </c>
    </row>
    <row r="16" spans="2:5" ht="12.75">
      <c r="B16" s="3" t="s">
        <v>24</v>
      </c>
      <c r="C16" s="3" t="s">
        <v>53</v>
      </c>
      <c r="D16" s="5">
        <v>9000</v>
      </c>
      <c r="E16" s="5">
        <v>9000</v>
      </c>
    </row>
    <row r="17" spans="2:5" ht="12.75">
      <c r="B17" s="3" t="s">
        <v>25</v>
      </c>
      <c r="C17" s="3" t="s">
        <v>54</v>
      </c>
      <c r="D17" s="5">
        <v>110</v>
      </c>
      <c r="E17" s="5">
        <v>110</v>
      </c>
    </row>
    <row r="18" spans="2:5" ht="13.5" thickBot="1">
      <c r="B18" s="2" t="s">
        <v>26</v>
      </c>
      <c r="C18" s="2" t="s">
        <v>55</v>
      </c>
      <c r="D18" s="4">
        <v>0</v>
      </c>
      <c r="E18" s="4">
        <v>0</v>
      </c>
    </row>
    <row r="21" ht="13.5" thickBot="1">
      <c r="A21" t="s">
        <v>16</v>
      </c>
    </row>
    <row r="22" spans="2:7" ht="13.5" thickBot="1">
      <c r="B22" s="7" t="s">
        <v>11</v>
      </c>
      <c r="C22" s="7" t="s">
        <v>12</v>
      </c>
      <c r="D22" s="7" t="s">
        <v>17</v>
      </c>
      <c r="E22" s="7" t="s">
        <v>18</v>
      </c>
      <c r="F22" s="7" t="s">
        <v>19</v>
      </c>
      <c r="G22" s="7" t="s">
        <v>20</v>
      </c>
    </row>
    <row r="23" spans="2:7" ht="12.75">
      <c r="B23" s="3" t="s">
        <v>58</v>
      </c>
      <c r="C23" s="3" t="s">
        <v>59</v>
      </c>
      <c r="D23" s="5">
        <v>200</v>
      </c>
      <c r="E23" s="3" t="s">
        <v>60</v>
      </c>
      <c r="F23" s="3" t="s">
        <v>28</v>
      </c>
      <c r="G23" s="3">
        <v>0</v>
      </c>
    </row>
    <row r="24" spans="2:7" ht="12.75">
      <c r="B24" s="3" t="s">
        <v>61</v>
      </c>
      <c r="C24" s="3" t="s">
        <v>59</v>
      </c>
      <c r="D24" s="5">
        <v>0</v>
      </c>
      <c r="E24" s="3" t="s">
        <v>62</v>
      </c>
      <c r="F24" s="3" t="s">
        <v>27</v>
      </c>
      <c r="G24" s="3">
        <v>300</v>
      </c>
    </row>
    <row r="25" spans="2:7" ht="12.75">
      <c r="B25" s="3" t="s">
        <v>63</v>
      </c>
      <c r="C25" s="3" t="s">
        <v>59</v>
      </c>
      <c r="D25" s="5">
        <v>100</v>
      </c>
      <c r="E25" s="3" t="s">
        <v>64</v>
      </c>
      <c r="F25" s="3" t="s">
        <v>27</v>
      </c>
      <c r="G25" s="3">
        <v>92</v>
      </c>
    </row>
    <row r="26" spans="2:7" ht="12.75">
      <c r="B26" s="3" t="s">
        <v>65</v>
      </c>
      <c r="C26" s="3" t="s">
        <v>59</v>
      </c>
      <c r="D26" s="5">
        <v>31</v>
      </c>
      <c r="E26" s="3" t="s">
        <v>66</v>
      </c>
      <c r="F26" s="3" t="s">
        <v>27</v>
      </c>
      <c r="G26" s="3">
        <v>214</v>
      </c>
    </row>
    <row r="27" spans="2:7" ht="12.75">
      <c r="B27" s="3" t="s">
        <v>67</v>
      </c>
      <c r="C27" s="3" t="s">
        <v>59</v>
      </c>
      <c r="D27" s="5">
        <v>155</v>
      </c>
      <c r="E27" s="3" t="s">
        <v>68</v>
      </c>
      <c r="F27" s="3" t="s">
        <v>28</v>
      </c>
      <c r="G27" s="3">
        <v>0</v>
      </c>
    </row>
    <row r="28" spans="2:7" ht="12.75">
      <c r="B28" s="3" t="s">
        <v>69</v>
      </c>
      <c r="C28" s="3" t="s">
        <v>59</v>
      </c>
      <c r="D28" s="5">
        <v>0</v>
      </c>
      <c r="E28" s="3" t="s">
        <v>70</v>
      </c>
      <c r="F28" s="3" t="s">
        <v>28</v>
      </c>
      <c r="G28" s="3">
        <v>0</v>
      </c>
    </row>
    <row r="29" spans="2:7" ht="12.75">
      <c r="B29" s="3" t="s">
        <v>71</v>
      </c>
      <c r="C29" s="3" t="s">
        <v>72</v>
      </c>
      <c r="D29" s="5">
        <v>0</v>
      </c>
      <c r="E29" s="3" t="s">
        <v>73</v>
      </c>
      <c r="F29" s="3" t="s">
        <v>28</v>
      </c>
      <c r="G29" s="3">
        <v>0</v>
      </c>
    </row>
    <row r="30" spans="2:7" ht="12.75">
      <c r="B30" s="3" t="s">
        <v>74</v>
      </c>
      <c r="C30" s="3" t="s">
        <v>75</v>
      </c>
      <c r="D30" s="5">
        <v>0</v>
      </c>
      <c r="E30" s="3" t="s">
        <v>76</v>
      </c>
      <c r="F30" s="3" t="s">
        <v>28</v>
      </c>
      <c r="G30" s="3">
        <v>0</v>
      </c>
    </row>
    <row r="31" spans="2:7" ht="12.75">
      <c r="B31" s="3" t="s">
        <v>21</v>
      </c>
      <c r="C31" s="3" t="s">
        <v>50</v>
      </c>
      <c r="D31" s="5">
        <v>90</v>
      </c>
      <c r="E31" s="3" t="s">
        <v>29</v>
      </c>
      <c r="F31" s="3" t="s">
        <v>27</v>
      </c>
      <c r="G31" s="5">
        <v>90</v>
      </c>
    </row>
    <row r="32" spans="2:7" ht="12.75">
      <c r="B32" s="3" t="s">
        <v>22</v>
      </c>
      <c r="C32" s="3" t="s">
        <v>51</v>
      </c>
      <c r="D32" s="5">
        <v>110</v>
      </c>
      <c r="E32" s="3" t="s">
        <v>30</v>
      </c>
      <c r="F32" s="3" t="s">
        <v>27</v>
      </c>
      <c r="G32" s="5">
        <v>110</v>
      </c>
    </row>
    <row r="33" spans="2:7" ht="12.75">
      <c r="B33" s="3" t="s">
        <v>23</v>
      </c>
      <c r="C33" s="3" t="s">
        <v>52</v>
      </c>
      <c r="D33" s="5">
        <v>0</v>
      </c>
      <c r="E33" s="3" t="s">
        <v>31</v>
      </c>
      <c r="F33" s="3" t="s">
        <v>28</v>
      </c>
      <c r="G33" s="5">
        <v>0</v>
      </c>
    </row>
    <row r="34" spans="2:7" ht="12.75">
      <c r="B34" s="3" t="s">
        <v>24</v>
      </c>
      <c r="C34" s="3" t="s">
        <v>53</v>
      </c>
      <c r="D34" s="5">
        <v>9000</v>
      </c>
      <c r="E34" s="3" t="s">
        <v>32</v>
      </c>
      <c r="F34" s="3" t="s">
        <v>27</v>
      </c>
      <c r="G34" s="5">
        <v>9000</v>
      </c>
    </row>
    <row r="35" spans="2:7" ht="13.5" thickBot="1">
      <c r="B35" s="2" t="s">
        <v>25</v>
      </c>
      <c r="C35" s="2" t="s">
        <v>54</v>
      </c>
      <c r="D35" s="4">
        <v>110</v>
      </c>
      <c r="E35" s="2" t="s">
        <v>33</v>
      </c>
      <c r="F35" s="2" t="s">
        <v>27</v>
      </c>
      <c r="G35" s="4">
        <v>110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15.28125" style="0" bestFit="1" customWidth="1"/>
    <col min="4" max="4" width="6.28125" style="0" customWidth="1"/>
    <col min="5" max="5" width="12.57421875" style="0" bestFit="1" customWidth="1"/>
  </cols>
  <sheetData>
    <row r="1" ht="12.75">
      <c r="A1" s="1" t="s">
        <v>34</v>
      </c>
    </row>
    <row r="2" ht="12.75">
      <c r="A2" s="1" t="s">
        <v>49</v>
      </c>
    </row>
    <row r="3" ht="12.75">
      <c r="A3" s="1" t="s">
        <v>78</v>
      </c>
    </row>
    <row r="6" ht="13.5" thickBot="1">
      <c r="A6" t="s">
        <v>15</v>
      </c>
    </row>
    <row r="7" spans="2:5" ht="12.75">
      <c r="B7" s="8"/>
      <c r="C7" s="8"/>
      <c r="D7" s="8" t="s">
        <v>35</v>
      </c>
      <c r="E7" s="8" t="s">
        <v>37</v>
      </c>
    </row>
    <row r="8" spans="2:5" ht="13.5" thickBot="1">
      <c r="B8" s="9" t="s">
        <v>11</v>
      </c>
      <c r="C8" s="9" t="s">
        <v>12</v>
      </c>
      <c r="D8" s="9" t="s">
        <v>36</v>
      </c>
      <c r="E8" s="9" t="s">
        <v>38</v>
      </c>
    </row>
    <row r="9" spans="2:5" ht="12.75">
      <c r="B9" s="3" t="s">
        <v>21</v>
      </c>
      <c r="C9" s="3" t="s">
        <v>50</v>
      </c>
      <c r="D9" s="5">
        <v>90</v>
      </c>
      <c r="E9" s="5">
        <v>0</v>
      </c>
    </row>
    <row r="10" spans="2:5" ht="12.75">
      <c r="B10" s="3" t="s">
        <v>22</v>
      </c>
      <c r="C10" s="3" t="s">
        <v>51</v>
      </c>
      <c r="D10" s="5">
        <v>110</v>
      </c>
      <c r="E10" s="5">
        <v>0</v>
      </c>
    </row>
    <row r="11" spans="2:5" ht="12.75">
      <c r="B11" s="3" t="s">
        <v>23</v>
      </c>
      <c r="C11" s="3" t="s">
        <v>52</v>
      </c>
      <c r="D11" s="5">
        <v>0</v>
      </c>
      <c r="E11" s="5">
        <v>-11.999987411499205</v>
      </c>
    </row>
    <row r="12" spans="2:5" ht="12.75">
      <c r="B12" s="3" t="s">
        <v>24</v>
      </c>
      <c r="C12" s="3" t="s">
        <v>53</v>
      </c>
      <c r="D12" s="5">
        <v>9000</v>
      </c>
      <c r="E12" s="5">
        <v>0</v>
      </c>
    </row>
    <row r="13" spans="2:5" ht="12.75">
      <c r="B13" s="3" t="s">
        <v>25</v>
      </c>
      <c r="C13" s="3" t="s">
        <v>54</v>
      </c>
      <c r="D13" s="5">
        <v>110</v>
      </c>
      <c r="E13" s="5">
        <v>0</v>
      </c>
    </row>
    <row r="14" spans="2:5" ht="13.5" thickBot="1">
      <c r="B14" s="2" t="s">
        <v>26</v>
      </c>
      <c r="C14" s="2" t="s">
        <v>55</v>
      </c>
      <c r="D14" s="4">
        <v>0</v>
      </c>
      <c r="E14" s="4">
        <v>0</v>
      </c>
    </row>
    <row r="16" ht="13.5" thickBot="1">
      <c r="A16" t="s">
        <v>16</v>
      </c>
    </row>
    <row r="17" spans="2:5" ht="12.75">
      <c r="B17" s="8"/>
      <c r="C17" s="8"/>
      <c r="D17" s="8" t="s">
        <v>35</v>
      </c>
      <c r="E17" s="8" t="s">
        <v>39</v>
      </c>
    </row>
    <row r="18" spans="2:5" ht="13.5" thickBot="1">
      <c r="B18" s="9" t="s">
        <v>11</v>
      </c>
      <c r="C18" s="9" t="s">
        <v>12</v>
      </c>
      <c r="D18" s="9" t="s">
        <v>36</v>
      </c>
      <c r="E18" s="9" t="s">
        <v>40</v>
      </c>
    </row>
    <row r="19" spans="2:5" ht="12.75">
      <c r="B19" s="3" t="s">
        <v>58</v>
      </c>
      <c r="C19" s="3" t="s">
        <v>59</v>
      </c>
      <c r="D19" s="5">
        <v>200</v>
      </c>
      <c r="E19" s="5">
        <v>79.99999046325684</v>
      </c>
    </row>
    <row r="20" spans="2:5" ht="12.75">
      <c r="B20" s="3" t="s">
        <v>61</v>
      </c>
      <c r="C20" s="3" t="s">
        <v>59</v>
      </c>
      <c r="D20" s="5">
        <v>0</v>
      </c>
      <c r="E20" s="5">
        <v>0</v>
      </c>
    </row>
    <row r="21" spans="2:5" ht="12.75">
      <c r="B21" s="3" t="s">
        <v>63</v>
      </c>
      <c r="C21" s="3" t="s">
        <v>59</v>
      </c>
      <c r="D21" s="5">
        <v>100</v>
      </c>
      <c r="E21" s="5">
        <v>0</v>
      </c>
    </row>
    <row r="22" spans="2:5" ht="12.75">
      <c r="B22" s="3" t="s">
        <v>65</v>
      </c>
      <c r="C22" s="3" t="s">
        <v>59</v>
      </c>
      <c r="D22" s="5">
        <v>31</v>
      </c>
      <c r="E22" s="5">
        <v>0</v>
      </c>
    </row>
    <row r="23" spans="2:5" ht="12.75">
      <c r="B23" s="3" t="s">
        <v>67</v>
      </c>
      <c r="C23" s="3" t="s">
        <v>59</v>
      </c>
      <c r="D23" s="5">
        <v>155</v>
      </c>
      <c r="E23" s="5">
        <v>100.00000953674316</v>
      </c>
    </row>
    <row r="24" spans="2:5" ht="12.75">
      <c r="B24" s="3" t="s">
        <v>69</v>
      </c>
      <c r="C24" s="3" t="s">
        <v>59</v>
      </c>
      <c r="D24" s="5">
        <v>0</v>
      </c>
      <c r="E24" s="5">
        <v>2.299999952316284</v>
      </c>
    </row>
    <row r="25" spans="2:5" ht="12.75">
      <c r="B25" s="3" t="s">
        <v>71</v>
      </c>
      <c r="C25" s="3" t="s">
        <v>72</v>
      </c>
      <c r="D25" s="5">
        <v>0</v>
      </c>
      <c r="E25" s="5">
        <v>380</v>
      </c>
    </row>
    <row r="26" spans="2:5" ht="13.5" thickBot="1">
      <c r="B26" s="2" t="s">
        <v>74</v>
      </c>
      <c r="C26" s="2" t="s">
        <v>75</v>
      </c>
      <c r="D26" s="4">
        <v>0</v>
      </c>
      <c r="E26" s="4">
        <v>480.0000305175781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H5" sqref="H5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22.140625" style="0" bestFit="1" customWidth="1"/>
    <col min="4" max="4" width="14.28125" style="0" bestFit="1" customWidth="1"/>
    <col min="5" max="5" width="12.57421875" style="0" bestFit="1" customWidth="1"/>
    <col min="6" max="6" width="10.57421875" style="0" bestFit="1" customWidth="1"/>
    <col min="7" max="7" width="6.00390625" style="0" customWidth="1"/>
  </cols>
  <sheetData>
    <row r="1" ht="12.75">
      <c r="A1" s="1" t="s">
        <v>9</v>
      </c>
    </row>
    <row r="2" ht="12.75">
      <c r="A2" s="1" t="s">
        <v>49</v>
      </c>
    </row>
    <row r="3" ht="12.75">
      <c r="A3" s="1" t="s">
        <v>80</v>
      </c>
    </row>
    <row r="6" ht="13.5" thickBot="1">
      <c r="A6" t="s">
        <v>10</v>
      </c>
    </row>
    <row r="7" spans="2:5" ht="13.5" thickBot="1">
      <c r="B7" s="10" t="s">
        <v>11</v>
      </c>
      <c r="C7" s="10" t="s">
        <v>12</v>
      </c>
      <c r="D7" s="10" t="s">
        <v>13</v>
      </c>
      <c r="E7" s="10" t="s">
        <v>14</v>
      </c>
    </row>
    <row r="8" spans="2:5" ht="13.5" thickBot="1">
      <c r="B8" s="2" t="s">
        <v>57</v>
      </c>
      <c r="C8" s="2" t="s">
        <v>79</v>
      </c>
      <c r="D8" s="4">
        <v>0</v>
      </c>
      <c r="E8" s="4">
        <v>31500</v>
      </c>
    </row>
    <row r="11" ht="13.5" thickBot="1">
      <c r="A11" t="s">
        <v>15</v>
      </c>
    </row>
    <row r="12" spans="2:5" ht="13.5" thickBot="1">
      <c r="B12" s="10" t="s">
        <v>11</v>
      </c>
      <c r="C12" s="10" t="s">
        <v>12</v>
      </c>
      <c r="D12" s="10" t="s">
        <v>13</v>
      </c>
      <c r="E12" s="10" t="s">
        <v>14</v>
      </c>
    </row>
    <row r="13" spans="2:5" ht="12.75">
      <c r="B13" s="3" t="s">
        <v>21</v>
      </c>
      <c r="C13" s="3" t="s">
        <v>50</v>
      </c>
      <c r="D13" s="5">
        <v>0</v>
      </c>
      <c r="E13" s="5">
        <v>90</v>
      </c>
    </row>
    <row r="14" spans="2:5" ht="12.75">
      <c r="B14" s="3" t="s">
        <v>22</v>
      </c>
      <c r="C14" s="3" t="s">
        <v>51</v>
      </c>
      <c r="D14" s="5">
        <v>0</v>
      </c>
      <c r="E14" s="5">
        <v>110</v>
      </c>
    </row>
    <row r="15" spans="2:5" ht="12.75">
      <c r="B15" s="3" t="s">
        <v>23</v>
      </c>
      <c r="C15" s="3" t="s">
        <v>52</v>
      </c>
      <c r="D15" s="5">
        <v>0</v>
      </c>
      <c r="E15" s="5">
        <v>0</v>
      </c>
    </row>
    <row r="16" spans="2:5" ht="12.75">
      <c r="B16" s="3" t="s">
        <v>24</v>
      </c>
      <c r="C16" s="3" t="s">
        <v>53</v>
      </c>
      <c r="D16" s="5">
        <v>0</v>
      </c>
      <c r="E16" s="5">
        <v>9000</v>
      </c>
    </row>
    <row r="17" spans="2:5" ht="12.75">
      <c r="B17" s="3" t="s">
        <v>25</v>
      </c>
      <c r="C17" s="3" t="s">
        <v>54</v>
      </c>
      <c r="D17" s="5">
        <v>0</v>
      </c>
      <c r="E17" s="5">
        <v>110</v>
      </c>
    </row>
    <row r="18" spans="2:5" ht="13.5" thickBot="1">
      <c r="B18" s="2" t="s">
        <v>26</v>
      </c>
      <c r="C18" s="2" t="s">
        <v>55</v>
      </c>
      <c r="D18" s="4">
        <v>0</v>
      </c>
      <c r="E18" s="4">
        <v>0</v>
      </c>
    </row>
    <row r="21" ht="13.5" thickBot="1">
      <c r="A21" t="s">
        <v>16</v>
      </c>
    </row>
    <row r="22" spans="2:7" ht="13.5" thickBot="1">
      <c r="B22" s="10" t="s">
        <v>11</v>
      </c>
      <c r="C22" s="10" t="s">
        <v>12</v>
      </c>
      <c r="D22" s="10" t="s">
        <v>17</v>
      </c>
      <c r="E22" s="10" t="s">
        <v>18</v>
      </c>
      <c r="F22" s="10" t="s">
        <v>19</v>
      </c>
      <c r="G22" s="10" t="s">
        <v>20</v>
      </c>
    </row>
    <row r="23" spans="2:7" ht="12.75">
      <c r="B23" s="3" t="s">
        <v>58</v>
      </c>
      <c r="C23" s="3" t="s">
        <v>59</v>
      </c>
      <c r="D23" s="5">
        <v>200</v>
      </c>
      <c r="E23" s="3" t="s">
        <v>60</v>
      </c>
      <c r="F23" s="3" t="s">
        <v>28</v>
      </c>
      <c r="G23" s="3">
        <v>0</v>
      </c>
    </row>
    <row r="24" spans="2:7" ht="12.75">
      <c r="B24" s="3" t="s">
        <v>61</v>
      </c>
      <c r="C24" s="3" t="s">
        <v>59</v>
      </c>
      <c r="D24" s="5">
        <v>0</v>
      </c>
      <c r="E24" s="3" t="s">
        <v>62</v>
      </c>
      <c r="F24" s="3" t="s">
        <v>27</v>
      </c>
      <c r="G24" s="3">
        <v>300</v>
      </c>
    </row>
    <row r="25" spans="2:7" ht="12.75">
      <c r="B25" s="3" t="s">
        <v>63</v>
      </c>
      <c r="C25" s="3" t="s">
        <v>59</v>
      </c>
      <c r="D25" s="5">
        <v>100</v>
      </c>
      <c r="E25" s="3" t="s">
        <v>64</v>
      </c>
      <c r="F25" s="3" t="s">
        <v>27</v>
      </c>
      <c r="G25" s="3">
        <v>92</v>
      </c>
    </row>
    <row r="26" spans="2:7" ht="12.75">
      <c r="B26" s="3" t="s">
        <v>65</v>
      </c>
      <c r="C26" s="3" t="s">
        <v>59</v>
      </c>
      <c r="D26" s="5">
        <v>31</v>
      </c>
      <c r="E26" s="3" t="s">
        <v>66</v>
      </c>
      <c r="F26" s="3" t="s">
        <v>27</v>
      </c>
      <c r="G26" s="3">
        <v>214</v>
      </c>
    </row>
    <row r="27" spans="2:7" ht="12.75">
      <c r="B27" s="3" t="s">
        <v>67</v>
      </c>
      <c r="C27" s="3" t="s">
        <v>59</v>
      </c>
      <c r="D27" s="5">
        <v>155</v>
      </c>
      <c r="E27" s="3" t="s">
        <v>68</v>
      </c>
      <c r="F27" s="3" t="s">
        <v>28</v>
      </c>
      <c r="G27" s="3">
        <v>0</v>
      </c>
    </row>
    <row r="28" spans="2:7" ht="12.75">
      <c r="B28" s="3" t="s">
        <v>69</v>
      </c>
      <c r="C28" s="3" t="s">
        <v>59</v>
      </c>
      <c r="D28" s="5">
        <v>0</v>
      </c>
      <c r="E28" s="3" t="s">
        <v>70</v>
      </c>
      <c r="F28" s="3" t="s">
        <v>28</v>
      </c>
      <c r="G28" s="3">
        <v>0</v>
      </c>
    </row>
    <row r="29" spans="2:7" ht="12.75">
      <c r="B29" s="3" t="s">
        <v>71</v>
      </c>
      <c r="C29" s="3" t="s">
        <v>72</v>
      </c>
      <c r="D29" s="5">
        <v>0</v>
      </c>
      <c r="E29" s="3" t="s">
        <v>73</v>
      </c>
      <c r="F29" s="3" t="s">
        <v>28</v>
      </c>
      <c r="G29" s="3">
        <v>0</v>
      </c>
    </row>
    <row r="30" spans="2:7" ht="12.75">
      <c r="B30" s="3" t="s">
        <v>74</v>
      </c>
      <c r="C30" s="3" t="s">
        <v>75</v>
      </c>
      <c r="D30" s="5">
        <v>0</v>
      </c>
      <c r="E30" s="3" t="s">
        <v>76</v>
      </c>
      <c r="F30" s="3" t="s">
        <v>28</v>
      </c>
      <c r="G30" s="3">
        <v>0</v>
      </c>
    </row>
    <row r="31" spans="2:7" ht="12.75">
      <c r="B31" s="3" t="s">
        <v>21</v>
      </c>
      <c r="C31" s="3" t="s">
        <v>50</v>
      </c>
      <c r="D31" s="5">
        <v>90</v>
      </c>
      <c r="E31" s="3" t="s">
        <v>29</v>
      </c>
      <c r="F31" s="3" t="s">
        <v>27</v>
      </c>
      <c r="G31" s="5">
        <v>90</v>
      </c>
    </row>
    <row r="32" spans="2:7" ht="12.75">
      <c r="B32" s="3" t="s">
        <v>22</v>
      </c>
      <c r="C32" s="3" t="s">
        <v>51</v>
      </c>
      <c r="D32" s="5">
        <v>110</v>
      </c>
      <c r="E32" s="3" t="s">
        <v>30</v>
      </c>
      <c r="F32" s="3" t="s">
        <v>27</v>
      </c>
      <c r="G32" s="5">
        <v>110</v>
      </c>
    </row>
    <row r="33" spans="2:7" ht="12.75">
      <c r="B33" s="3" t="s">
        <v>23</v>
      </c>
      <c r="C33" s="3" t="s">
        <v>52</v>
      </c>
      <c r="D33" s="5">
        <v>0</v>
      </c>
      <c r="E33" s="3" t="s">
        <v>31</v>
      </c>
      <c r="F33" s="3" t="s">
        <v>28</v>
      </c>
      <c r="G33" s="5">
        <v>0</v>
      </c>
    </row>
    <row r="34" spans="2:7" ht="12.75">
      <c r="B34" s="3" t="s">
        <v>24</v>
      </c>
      <c r="C34" s="3" t="s">
        <v>53</v>
      </c>
      <c r="D34" s="5">
        <v>9000</v>
      </c>
      <c r="E34" s="3" t="s">
        <v>32</v>
      </c>
      <c r="F34" s="3" t="s">
        <v>27</v>
      </c>
      <c r="G34" s="5">
        <v>9000</v>
      </c>
    </row>
    <row r="35" spans="2:7" ht="13.5" thickBot="1">
      <c r="B35" s="2" t="s">
        <v>25</v>
      </c>
      <c r="C35" s="2" t="s">
        <v>54</v>
      </c>
      <c r="D35" s="4">
        <v>110</v>
      </c>
      <c r="E35" s="2" t="s">
        <v>33</v>
      </c>
      <c r="F35" s="2" t="s">
        <v>27</v>
      </c>
      <c r="G35" s="4">
        <v>110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15.28125" style="0" bestFit="1" customWidth="1"/>
    <col min="4" max="4" width="6.28125" style="0" customWidth="1"/>
    <col min="5" max="5" width="12.57421875" style="0" bestFit="1" customWidth="1"/>
  </cols>
  <sheetData>
    <row r="1" ht="12.75">
      <c r="A1" s="1" t="s">
        <v>34</v>
      </c>
    </row>
    <row r="2" ht="12.75">
      <c r="A2" s="1" t="s">
        <v>49</v>
      </c>
    </row>
    <row r="3" ht="12.75">
      <c r="A3" s="1" t="s">
        <v>80</v>
      </c>
    </row>
    <row r="6" ht="13.5" thickBot="1">
      <c r="A6" t="s">
        <v>15</v>
      </c>
    </row>
    <row r="7" spans="2:5" ht="12.75">
      <c r="B7" s="11"/>
      <c r="C7" s="11"/>
      <c r="D7" s="11" t="s">
        <v>35</v>
      </c>
      <c r="E7" s="11" t="s">
        <v>37</v>
      </c>
    </row>
    <row r="8" spans="2:5" ht="13.5" thickBot="1">
      <c r="B8" s="12" t="s">
        <v>11</v>
      </c>
      <c r="C8" s="12" t="s">
        <v>12</v>
      </c>
      <c r="D8" s="12" t="s">
        <v>36</v>
      </c>
      <c r="E8" s="12" t="s">
        <v>38</v>
      </c>
    </row>
    <row r="9" spans="2:5" ht="12.75">
      <c r="B9" s="3" t="s">
        <v>21</v>
      </c>
      <c r="C9" s="3" t="s">
        <v>50</v>
      </c>
      <c r="D9" s="5">
        <v>90</v>
      </c>
      <c r="E9" s="5">
        <v>0</v>
      </c>
    </row>
    <row r="10" spans="2:5" ht="12.75">
      <c r="B10" s="3" t="s">
        <v>22</v>
      </c>
      <c r="C10" s="3" t="s">
        <v>51</v>
      </c>
      <c r="D10" s="5">
        <v>110</v>
      </c>
      <c r="E10" s="5">
        <v>0</v>
      </c>
    </row>
    <row r="11" spans="2:5" ht="12.75">
      <c r="B11" s="3" t="s">
        <v>23</v>
      </c>
      <c r="C11" s="3" t="s">
        <v>52</v>
      </c>
      <c r="D11" s="5">
        <v>0</v>
      </c>
      <c r="E11" s="5">
        <v>-11.999987411499205</v>
      </c>
    </row>
    <row r="12" spans="2:5" ht="12.75">
      <c r="B12" s="3" t="s">
        <v>24</v>
      </c>
      <c r="C12" s="3" t="s">
        <v>53</v>
      </c>
      <c r="D12" s="5">
        <v>9000</v>
      </c>
      <c r="E12" s="5">
        <v>0</v>
      </c>
    </row>
    <row r="13" spans="2:5" ht="12.75">
      <c r="B13" s="3" t="s">
        <v>25</v>
      </c>
      <c r="C13" s="3" t="s">
        <v>54</v>
      </c>
      <c r="D13" s="5">
        <v>110</v>
      </c>
      <c r="E13" s="5">
        <v>0</v>
      </c>
    </row>
    <row r="14" spans="2:5" ht="13.5" thickBot="1">
      <c r="B14" s="2" t="s">
        <v>26</v>
      </c>
      <c r="C14" s="2" t="s">
        <v>55</v>
      </c>
      <c r="D14" s="4">
        <v>0</v>
      </c>
      <c r="E14" s="4">
        <v>0</v>
      </c>
    </row>
    <row r="16" ht="13.5" thickBot="1">
      <c r="A16" t="s">
        <v>16</v>
      </c>
    </row>
    <row r="17" spans="2:5" ht="12.75">
      <c r="B17" s="11"/>
      <c r="C17" s="11"/>
      <c r="D17" s="11" t="s">
        <v>35</v>
      </c>
      <c r="E17" s="11" t="s">
        <v>39</v>
      </c>
    </row>
    <row r="18" spans="2:5" ht="13.5" thickBot="1">
      <c r="B18" s="12" t="s">
        <v>11</v>
      </c>
      <c r="C18" s="12" t="s">
        <v>12</v>
      </c>
      <c r="D18" s="12" t="s">
        <v>36</v>
      </c>
      <c r="E18" s="12" t="s">
        <v>40</v>
      </c>
    </row>
    <row r="19" spans="2:5" ht="12.75">
      <c r="B19" s="3" t="s">
        <v>58</v>
      </c>
      <c r="C19" s="3" t="s">
        <v>59</v>
      </c>
      <c r="D19" s="5">
        <v>200</v>
      </c>
      <c r="E19" s="5">
        <v>79.99999046325684</v>
      </c>
    </row>
    <row r="20" spans="2:5" ht="12.75">
      <c r="B20" s="3" t="s">
        <v>61</v>
      </c>
      <c r="C20" s="3" t="s">
        <v>59</v>
      </c>
      <c r="D20" s="5">
        <v>0</v>
      </c>
      <c r="E20" s="5">
        <v>0</v>
      </c>
    </row>
    <row r="21" spans="2:5" ht="12.75">
      <c r="B21" s="3" t="s">
        <v>63</v>
      </c>
      <c r="C21" s="3" t="s">
        <v>59</v>
      </c>
      <c r="D21" s="5">
        <v>100</v>
      </c>
      <c r="E21" s="5">
        <v>0</v>
      </c>
    </row>
    <row r="22" spans="2:5" ht="12.75">
      <c r="B22" s="3" t="s">
        <v>65</v>
      </c>
      <c r="C22" s="3" t="s">
        <v>59</v>
      </c>
      <c r="D22" s="5">
        <v>31</v>
      </c>
      <c r="E22" s="5">
        <v>0</v>
      </c>
    </row>
    <row r="23" spans="2:5" ht="12.75">
      <c r="B23" s="3" t="s">
        <v>67</v>
      </c>
      <c r="C23" s="3" t="s">
        <v>59</v>
      </c>
      <c r="D23" s="5">
        <v>155</v>
      </c>
      <c r="E23" s="5">
        <v>100.00000953674316</v>
      </c>
    </row>
    <row r="24" spans="2:5" ht="12.75">
      <c r="B24" s="3" t="s">
        <v>69</v>
      </c>
      <c r="C24" s="3" t="s">
        <v>59</v>
      </c>
      <c r="D24" s="5">
        <v>0</v>
      </c>
      <c r="E24" s="5">
        <v>2.299999952316284</v>
      </c>
    </row>
    <row r="25" spans="2:5" ht="12.75">
      <c r="B25" s="3" t="s">
        <v>71</v>
      </c>
      <c r="C25" s="3" t="s">
        <v>72</v>
      </c>
      <c r="D25" s="5">
        <v>0</v>
      </c>
      <c r="E25" s="5">
        <v>380</v>
      </c>
    </row>
    <row r="26" spans="2:5" ht="13.5" thickBot="1">
      <c r="B26" s="2" t="s">
        <v>74</v>
      </c>
      <c r="C26" s="2" t="s">
        <v>75</v>
      </c>
      <c r="D26" s="4">
        <v>0</v>
      </c>
      <c r="E26" s="4">
        <v>480.0000305175781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14.140625" style="0" customWidth="1"/>
    <col min="2" max="2" width="9.8515625" style="0" customWidth="1"/>
    <col min="3" max="3" width="10.57421875" style="0" customWidth="1"/>
    <col min="4" max="4" width="11.00390625" style="0" customWidth="1"/>
    <col min="5" max="5" width="9.8515625" style="0" customWidth="1"/>
    <col min="6" max="6" width="10.140625" style="0" customWidth="1"/>
    <col min="7" max="7" width="10.00390625" style="0" customWidth="1"/>
    <col min="8" max="8" width="4.57421875" style="0" customWidth="1"/>
    <col min="9" max="9" width="6.28125" style="0" customWidth="1"/>
  </cols>
  <sheetData>
    <row r="1" spans="2:10" ht="12.75">
      <c r="B1" s="6" t="s">
        <v>42</v>
      </c>
      <c r="C1" s="6" t="s">
        <v>43</v>
      </c>
      <c r="D1" s="6" t="s">
        <v>44</v>
      </c>
      <c r="E1" s="6" t="s">
        <v>45</v>
      </c>
      <c r="F1" s="6" t="s">
        <v>46</v>
      </c>
      <c r="G1" s="6" t="s">
        <v>47</v>
      </c>
      <c r="J1" s="6" t="s">
        <v>56</v>
      </c>
    </row>
    <row r="2" spans="1:11" ht="12.75">
      <c r="A2" t="s">
        <v>77</v>
      </c>
      <c r="B2" s="6">
        <v>-100</v>
      </c>
      <c r="C2" s="6">
        <v>-200</v>
      </c>
      <c r="D2" s="6">
        <v>-100</v>
      </c>
      <c r="E2" s="6">
        <v>2.3</v>
      </c>
      <c r="F2" s="6">
        <v>380</v>
      </c>
      <c r="G2" s="6">
        <v>480</v>
      </c>
      <c r="J2">
        <f aca="true" t="shared" si="0" ref="J2:J10">SUM(B14:G14)</f>
        <v>31500</v>
      </c>
      <c r="K2">
        <f>+J2</f>
        <v>31500</v>
      </c>
    </row>
    <row r="3" spans="1:11" ht="12.75">
      <c r="A3" t="s">
        <v>3</v>
      </c>
      <c r="B3" s="6">
        <v>1</v>
      </c>
      <c r="C3" s="6">
        <v>1</v>
      </c>
      <c r="D3" s="6"/>
      <c r="E3" s="6"/>
      <c r="F3" s="6"/>
      <c r="G3" s="6"/>
      <c r="H3" t="s">
        <v>48</v>
      </c>
      <c r="I3">
        <v>200</v>
      </c>
      <c r="J3">
        <f t="shared" si="0"/>
        <v>200</v>
      </c>
      <c r="K3">
        <f aca="true" t="shared" si="1" ref="K3:K10">+I3-J3</f>
        <v>0</v>
      </c>
    </row>
    <row r="4" spans="1:11" ht="12.75">
      <c r="A4" t="s">
        <v>7</v>
      </c>
      <c r="B4" s="6"/>
      <c r="C4" s="6"/>
      <c r="D4" s="6">
        <v>15</v>
      </c>
      <c r="E4" s="6"/>
      <c r="F4" s="6"/>
      <c r="G4" s="6"/>
      <c r="H4" t="s">
        <v>48</v>
      </c>
      <c r="I4">
        <v>300</v>
      </c>
      <c r="J4">
        <f t="shared" si="0"/>
        <v>0</v>
      </c>
      <c r="K4">
        <f t="shared" si="1"/>
        <v>300</v>
      </c>
    </row>
    <row r="5" spans="1:11" ht="12.75">
      <c r="A5" t="s">
        <v>4</v>
      </c>
      <c r="B5" s="6">
        <v>0.5</v>
      </c>
      <c r="C5" s="6">
        <v>0.5</v>
      </c>
      <c r="D5" s="6">
        <v>3</v>
      </c>
      <c r="E5" s="6"/>
      <c r="F5" s="6"/>
      <c r="G5" s="6"/>
      <c r="H5" t="s">
        <v>48</v>
      </c>
      <c r="I5">
        <v>192</v>
      </c>
      <c r="J5">
        <f t="shared" si="0"/>
        <v>100</v>
      </c>
      <c r="K5">
        <f t="shared" si="1"/>
        <v>92</v>
      </c>
    </row>
    <row r="6" spans="1:11" ht="12.75">
      <c r="A6" t="s">
        <v>5</v>
      </c>
      <c r="B6" s="6">
        <v>0.1</v>
      </c>
      <c r="C6" s="6">
        <v>0.2</v>
      </c>
      <c r="D6" s="6">
        <v>5</v>
      </c>
      <c r="E6" s="6"/>
      <c r="F6" s="6"/>
      <c r="G6" s="6"/>
      <c r="H6" t="s">
        <v>48</v>
      </c>
      <c r="I6">
        <v>245</v>
      </c>
      <c r="J6">
        <f t="shared" si="0"/>
        <v>31</v>
      </c>
      <c r="K6">
        <f t="shared" si="1"/>
        <v>214</v>
      </c>
    </row>
    <row r="7" spans="1:11" ht="12.75">
      <c r="A7" t="s">
        <v>6</v>
      </c>
      <c r="B7" s="6">
        <v>0.5</v>
      </c>
      <c r="C7" s="6">
        <v>1</v>
      </c>
      <c r="D7" s="6">
        <v>3</v>
      </c>
      <c r="E7" s="6"/>
      <c r="F7" s="6"/>
      <c r="G7" s="6"/>
      <c r="H7" t="s">
        <v>48</v>
      </c>
      <c r="I7">
        <v>155</v>
      </c>
      <c r="J7">
        <f t="shared" si="0"/>
        <v>155</v>
      </c>
      <c r="K7">
        <f t="shared" si="1"/>
        <v>0</v>
      </c>
    </row>
    <row r="8" spans="1:11" ht="12.75">
      <c r="A8" t="s">
        <v>0</v>
      </c>
      <c r="B8" s="6">
        <v>-100</v>
      </c>
      <c r="C8" s="6"/>
      <c r="D8" s="6">
        <v>40</v>
      </c>
      <c r="E8" s="6">
        <v>1</v>
      </c>
      <c r="F8" s="6"/>
      <c r="G8" s="6"/>
      <c r="H8" t="s">
        <v>48</v>
      </c>
      <c r="I8">
        <v>0</v>
      </c>
      <c r="J8">
        <f t="shared" si="0"/>
        <v>0</v>
      </c>
      <c r="K8">
        <f t="shared" si="1"/>
        <v>0</v>
      </c>
    </row>
    <row r="9" spans="1:11" ht="12.75">
      <c r="A9" t="s">
        <v>1</v>
      </c>
      <c r="B9" s="6"/>
      <c r="C9" s="6">
        <v>-1</v>
      </c>
      <c r="D9" s="6"/>
      <c r="E9" s="6"/>
      <c r="F9" s="6">
        <v>1</v>
      </c>
      <c r="G9" s="6"/>
      <c r="I9">
        <v>0</v>
      </c>
      <c r="J9">
        <f t="shared" si="0"/>
        <v>0</v>
      </c>
      <c r="K9">
        <f t="shared" si="1"/>
        <v>0</v>
      </c>
    </row>
    <row r="10" spans="1:11" ht="12.75">
      <c r="A10" t="s">
        <v>2</v>
      </c>
      <c r="B10" s="6"/>
      <c r="C10" s="6"/>
      <c r="D10" s="6">
        <v>-1</v>
      </c>
      <c r="E10" s="6"/>
      <c r="F10" s="6"/>
      <c r="G10" s="6">
        <v>1</v>
      </c>
      <c r="I10">
        <v>0</v>
      </c>
      <c r="J10">
        <f t="shared" si="0"/>
        <v>0</v>
      </c>
      <c r="K10">
        <f t="shared" si="1"/>
        <v>0</v>
      </c>
    </row>
    <row r="12" spans="1:7" ht="12.75">
      <c r="A12" t="s">
        <v>8</v>
      </c>
      <c r="B12">
        <v>90</v>
      </c>
      <c r="C12">
        <v>110</v>
      </c>
      <c r="D12">
        <v>0</v>
      </c>
      <c r="E12">
        <v>9000</v>
      </c>
      <c r="F12">
        <v>110</v>
      </c>
      <c r="G12">
        <v>0</v>
      </c>
    </row>
    <row r="14" spans="2:7" ht="12.75">
      <c r="B14">
        <f aca="true" t="shared" si="2" ref="B14:G19">+B2*B$12</f>
        <v>-9000</v>
      </c>
      <c r="C14">
        <f t="shared" si="2"/>
        <v>-22000</v>
      </c>
      <c r="D14">
        <f t="shared" si="2"/>
        <v>0</v>
      </c>
      <c r="E14">
        <f t="shared" si="2"/>
        <v>20700</v>
      </c>
      <c r="F14">
        <f t="shared" si="2"/>
        <v>41800</v>
      </c>
      <c r="G14">
        <f t="shared" si="2"/>
        <v>0</v>
      </c>
    </row>
    <row r="15" spans="2:7" ht="12.75">
      <c r="B15">
        <f t="shared" si="2"/>
        <v>90</v>
      </c>
      <c r="C15">
        <f t="shared" si="2"/>
        <v>110</v>
      </c>
      <c r="D15">
        <f t="shared" si="2"/>
        <v>0</v>
      </c>
      <c r="E15">
        <f t="shared" si="2"/>
        <v>0</v>
      </c>
      <c r="F15">
        <f t="shared" si="2"/>
        <v>0</v>
      </c>
      <c r="G15">
        <f t="shared" si="2"/>
        <v>0</v>
      </c>
    </row>
    <row r="16" spans="2:7" ht="12.75">
      <c r="B16">
        <f t="shared" si="2"/>
        <v>0</v>
      </c>
      <c r="C16">
        <f t="shared" si="2"/>
        <v>0</v>
      </c>
      <c r="D16">
        <f t="shared" si="2"/>
        <v>0</v>
      </c>
      <c r="E16">
        <f t="shared" si="2"/>
        <v>0</v>
      </c>
      <c r="F16">
        <f t="shared" si="2"/>
        <v>0</v>
      </c>
      <c r="G16">
        <f t="shared" si="2"/>
        <v>0</v>
      </c>
    </row>
    <row r="17" spans="2:7" ht="12.75">
      <c r="B17">
        <f t="shared" si="2"/>
        <v>45</v>
      </c>
      <c r="C17">
        <f t="shared" si="2"/>
        <v>55</v>
      </c>
      <c r="D17">
        <f t="shared" si="2"/>
        <v>0</v>
      </c>
      <c r="E17">
        <f t="shared" si="2"/>
        <v>0</v>
      </c>
      <c r="F17">
        <f t="shared" si="2"/>
        <v>0</v>
      </c>
      <c r="G17">
        <f t="shared" si="2"/>
        <v>0</v>
      </c>
    </row>
    <row r="18" spans="2:7" ht="12.75">
      <c r="B18">
        <f t="shared" si="2"/>
        <v>9</v>
      </c>
      <c r="C18">
        <f t="shared" si="2"/>
        <v>22</v>
      </c>
      <c r="D18">
        <f t="shared" si="2"/>
        <v>0</v>
      </c>
      <c r="E18">
        <f t="shared" si="2"/>
        <v>0</v>
      </c>
      <c r="F18">
        <f t="shared" si="2"/>
        <v>0</v>
      </c>
      <c r="G18">
        <f t="shared" si="2"/>
        <v>0</v>
      </c>
    </row>
    <row r="19" spans="2:7" ht="12.75">
      <c r="B19">
        <f t="shared" si="2"/>
        <v>45</v>
      </c>
      <c r="C19">
        <f t="shared" si="2"/>
        <v>110</v>
      </c>
      <c r="D19">
        <f t="shared" si="2"/>
        <v>0</v>
      </c>
      <c r="E19">
        <f t="shared" si="2"/>
        <v>0</v>
      </c>
      <c r="F19">
        <f t="shared" si="2"/>
        <v>0</v>
      </c>
      <c r="G19">
        <f t="shared" si="2"/>
        <v>0</v>
      </c>
    </row>
    <row r="20" spans="2:7" ht="12.75">
      <c r="B20">
        <f aca="true" t="shared" si="3" ref="B20:G20">+B8*B$12</f>
        <v>-9000</v>
      </c>
      <c r="C20">
        <f t="shared" si="3"/>
        <v>0</v>
      </c>
      <c r="D20">
        <f t="shared" si="3"/>
        <v>0</v>
      </c>
      <c r="E20">
        <f t="shared" si="3"/>
        <v>9000</v>
      </c>
      <c r="F20">
        <f t="shared" si="3"/>
        <v>0</v>
      </c>
      <c r="G20">
        <f t="shared" si="3"/>
        <v>0</v>
      </c>
    </row>
    <row r="21" spans="2:7" ht="12.75">
      <c r="B21">
        <f aca="true" t="shared" si="4" ref="B21:G22">+B9*B$12</f>
        <v>0</v>
      </c>
      <c r="C21">
        <f t="shared" si="4"/>
        <v>-110</v>
      </c>
      <c r="D21">
        <f t="shared" si="4"/>
        <v>0</v>
      </c>
      <c r="E21">
        <f t="shared" si="4"/>
        <v>0</v>
      </c>
      <c r="F21">
        <f t="shared" si="4"/>
        <v>110</v>
      </c>
      <c r="G21">
        <f t="shared" si="4"/>
        <v>0</v>
      </c>
    </row>
    <row r="22" spans="2:7" ht="12.75">
      <c r="B22">
        <f t="shared" si="4"/>
        <v>0</v>
      </c>
      <c r="C22">
        <f t="shared" si="4"/>
        <v>0</v>
      </c>
      <c r="D22">
        <f t="shared" si="4"/>
        <v>0</v>
      </c>
      <c r="E22">
        <f t="shared" si="4"/>
        <v>0</v>
      </c>
      <c r="F22">
        <f t="shared" si="4"/>
        <v>0</v>
      </c>
      <c r="G22">
        <f t="shared" si="4"/>
        <v>0</v>
      </c>
    </row>
    <row r="25" ht="12.75">
      <c r="A25" t="s">
        <v>41</v>
      </c>
    </row>
    <row r="26" ht="12.75">
      <c r="A26">
        <f>8/0.7</f>
        <v>11.428571428571429</v>
      </c>
    </row>
    <row r="27" ht="12.75">
      <c r="A27">
        <f>8/0.6</f>
        <v>13.333333333333334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Agricultural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McCarl</dc:creator>
  <cp:keywords/>
  <dc:description/>
  <cp:lastModifiedBy>Bruce McCarl</cp:lastModifiedBy>
  <dcterms:created xsi:type="dcterms:W3CDTF">2002-01-28T17:44:19Z</dcterms:created>
  <dcterms:modified xsi:type="dcterms:W3CDTF">2003-01-08T18:01:06Z</dcterms:modified>
  <cp:category/>
  <cp:version/>
  <cp:contentType/>
  <cp:contentStatus/>
</cp:coreProperties>
</file>