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ccarl\classes\641\overheads\"/>
    </mc:Choice>
  </mc:AlternateContent>
  <bookViews>
    <workbookView xWindow="0" yWindow="0" windowWidth="19180" windowHeight="6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N74" i="1"/>
  <c r="O71" i="1"/>
  <c r="N71" i="1"/>
  <c r="O70" i="1"/>
  <c r="N70" i="1"/>
  <c r="F74" i="1"/>
  <c r="E74" i="1"/>
  <c r="D74" i="1"/>
  <c r="B64" i="1"/>
  <c r="H10" i="1"/>
  <c r="K15" i="1" s="1"/>
  <c r="H9" i="1"/>
  <c r="K14" i="1" s="1"/>
  <c r="H15" i="1"/>
  <c r="G15" i="1"/>
  <c r="F15" i="1"/>
  <c r="H14" i="1"/>
  <c r="G14" i="1"/>
  <c r="F14" i="1"/>
  <c r="D10" i="1"/>
  <c r="C10" i="1"/>
  <c r="B10" i="1"/>
  <c r="D9" i="1"/>
  <c r="C9" i="1"/>
  <c r="B9" i="1"/>
  <c r="D8" i="1"/>
  <c r="C8" i="1"/>
  <c r="B8" i="1"/>
  <c r="C29" i="1"/>
  <c r="O29" i="1"/>
  <c r="C28" i="1"/>
  <c r="O28" i="1" s="1"/>
  <c r="B26" i="1"/>
  <c r="N35" i="1"/>
  <c r="B39" i="1" s="1"/>
  <c r="N54" i="1"/>
  <c r="C59" i="1" s="1"/>
  <c r="B40" i="1" l="1"/>
  <c r="C40" i="1"/>
  <c r="C39" i="1"/>
  <c r="B58" i="1"/>
  <c r="B59" i="1"/>
  <c r="C58" i="1"/>
  <c r="M58" i="1" s="1"/>
  <c r="M39" i="1" l="1"/>
  <c r="B62" i="1"/>
  <c r="P58" i="1"/>
  <c r="Q58" i="1"/>
  <c r="P57" i="1"/>
  <c r="Q57" i="1"/>
  <c r="E48" i="1"/>
  <c r="B43" i="1"/>
  <c r="C48" i="1" s="1"/>
  <c r="O48" i="1" s="1"/>
  <c r="B42" i="1"/>
  <c r="M38" i="1"/>
  <c r="E47" i="1"/>
  <c r="M57" i="1"/>
  <c r="B61" i="1"/>
  <c r="C47" i="1" l="1"/>
  <c r="O47" i="1" s="1"/>
  <c r="B45" i="1"/>
  <c r="G42" i="1"/>
  <c r="F42" i="1"/>
  <c r="H42" i="1"/>
  <c r="F57" i="1"/>
  <c r="G57" i="1"/>
  <c r="H57" i="1"/>
</calcChain>
</file>

<file path=xl/sharedStrings.xml><?xml version="1.0" encoding="utf-8"?>
<sst xmlns="http://schemas.openxmlformats.org/spreadsheetml/2006/main" count="128" uniqueCount="57">
  <si>
    <t>x1</t>
  </si>
  <si>
    <t>x2</t>
  </si>
  <si>
    <t>x3</t>
  </si>
  <si>
    <t>obj</t>
  </si>
  <si>
    <t>&lt;=</t>
  </si>
  <si>
    <t>-</t>
  </si>
  <si>
    <t>=</t>
  </si>
  <si>
    <t>s1</t>
  </si>
  <si>
    <t>s2</t>
  </si>
  <si>
    <t>initial B</t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</si>
  <si>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</si>
  <si>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A</t>
    </r>
    <r>
      <rPr>
        <vertAlign val="subscript"/>
        <sz val="11"/>
        <color theme="1"/>
        <rFont val="Calibri"/>
        <family val="2"/>
        <scheme val="minor"/>
      </rPr>
      <t>NB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</si>
  <si>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j</t>
    </r>
  </si>
  <si>
    <r>
      <t>c</t>
    </r>
    <r>
      <rPr>
        <vertAlign val="subscript"/>
        <sz val="11"/>
        <color theme="1"/>
        <rFont val="Calibri"/>
        <family val="2"/>
        <scheme val="minor"/>
      </rPr>
      <t>NB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</si>
  <si>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</si>
  <si>
    <t>initial B inverse</t>
  </si>
  <si>
    <r>
      <t>B</t>
    </r>
    <r>
      <rPr>
        <vertAlign val="superscript"/>
        <sz val="11"/>
        <color theme="1"/>
        <rFont val="Calibri"/>
        <family val="2"/>
        <scheme val="minor"/>
      </rPr>
      <t>-1</t>
    </r>
  </si>
  <si>
    <t>b</t>
  </si>
  <si>
    <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</t>
    </r>
  </si>
  <si>
    <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b-B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x2</t>
    </r>
  </si>
  <si>
    <t>&gt;=</t>
  </si>
  <si>
    <t>implies</t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</si>
  <si>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</si>
  <si>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replace s1 with x2 in basis</t>
  </si>
  <si>
    <t>New B</t>
  </si>
  <si>
    <t>B inverse</t>
  </si>
  <si>
    <t>determ</t>
  </si>
  <si>
    <r>
      <t>*x</t>
    </r>
    <r>
      <rPr>
        <vertAlign val="subscript"/>
        <sz val="11"/>
        <color theme="1"/>
        <rFont val="Calibri"/>
        <family val="2"/>
        <scheme val="minor"/>
      </rPr>
      <t>2</t>
    </r>
  </si>
  <si>
    <t>replace s2 with x1 in basis</t>
  </si>
  <si>
    <t>check inverse</t>
  </si>
  <si>
    <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b-B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x1</t>
    </r>
  </si>
  <si>
    <r>
      <t>*x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</si>
  <si>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</si>
  <si>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</t>
    </r>
  </si>
  <si>
    <t>10/2</t>
  </si>
  <si>
    <t>10/3</t>
  </si>
  <si>
    <t>con1</t>
  </si>
  <si>
    <t>con2</t>
  </si>
  <si>
    <t>3.333/0.666</t>
  </si>
  <si>
    <t>3.333/1.666</t>
  </si>
  <si>
    <t>two equations</t>
  </si>
  <si>
    <r>
      <t>Z=c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 - (c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)X</t>
    </r>
    <r>
      <rPr>
        <vertAlign val="subscript"/>
        <sz val="11"/>
        <color theme="1"/>
        <rFont val="Calibri"/>
        <family val="2"/>
        <scheme val="minor"/>
      </rPr>
      <t>NB</t>
    </r>
  </si>
  <si>
    <t>14-0.8*X3-1.2*s1-0.2*s2</t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</si>
  <si>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b-B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X</t>
    </r>
    <r>
      <rPr>
        <vertAlign val="subscript"/>
        <sz val="11"/>
        <color theme="1"/>
        <rFont val="Calibri"/>
        <family val="2"/>
        <scheme val="minor"/>
      </rPr>
      <t>NB</t>
    </r>
  </si>
  <si>
    <t>∂Z/∂b</t>
  </si>
  <si>
    <t>shadow price</t>
  </si>
  <si>
    <r>
      <t>∂Z/∂X</t>
    </r>
    <r>
      <rPr>
        <vertAlign val="subscript"/>
        <sz val="11"/>
        <color theme="1"/>
        <rFont val="Calibri"/>
        <family val="2"/>
      </rPr>
      <t>NB</t>
    </r>
  </si>
  <si>
    <r>
      <t>- (c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-c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>)</t>
    </r>
  </si>
  <si>
    <r>
      <t>∂X</t>
    </r>
    <r>
      <rPr>
        <vertAlign val="sub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>/∂b</t>
    </r>
  </si>
  <si>
    <r>
      <t>∂X</t>
    </r>
    <r>
      <rPr>
        <vertAlign val="sub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>/∂X</t>
    </r>
    <r>
      <rPr>
        <vertAlign val="subscript"/>
        <sz val="11"/>
        <color theme="1"/>
        <rFont val="Calibri"/>
        <family val="2"/>
      </rPr>
      <t>NB</t>
    </r>
  </si>
  <si>
    <r>
      <t>-B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/>
    </r>
  </si>
  <si>
    <t>so if increase b1 expect x2 to be 0.6 units larger and x1 to be 0.4 smaller</t>
  </si>
  <si>
    <t>for x3</t>
  </si>
  <si>
    <t>so if increase x3 then x2 becoes 0.4 smaller as does x1</t>
  </si>
  <si>
    <t>note in terms of value this costs 4*0.4+3*0.4 or $2.8 but I earn 2 for a net loss of 0.8</t>
  </si>
  <si>
    <t>Have we seen that number elsewhere?</t>
  </si>
  <si>
    <r>
      <t xml:space="preserve">nte in terms of value I get 0.6*4-0.4*3 or 1.2 - </t>
    </r>
    <r>
      <rPr>
        <sz val="11"/>
        <color rgb="FFFF0000"/>
        <rFont val="Calibri"/>
        <family val="2"/>
        <scheme val="minor"/>
      </rPr>
      <t>Have you seen this before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</si>
</sst>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16" fontId="0" fillId="0" borderId="0" xfId="0" quotePrefix="1" applyNumberFormat="1"/>
    <xf numFmtId="0" fontId="0" fillId="3" borderId="0" xfId="0" applyFill="1"/>
    <xf numFmtId="0" fontId="0" fillId="4" borderId="0" xfId="0" applyFill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61" workbookViewId="0">
      <selection activeCell="L65" sqref="L65"/>
    </sheetView>
  </sheetViews>
  <sheetFormatPr defaultRowHeight="14.5" x14ac:dyDescent="0.35"/>
  <cols>
    <col min="2" max="2" width="7.7265625" customWidth="1"/>
    <col min="3" max="3" width="6.90625" customWidth="1"/>
    <col min="4" max="4" width="5.54296875" customWidth="1"/>
    <col min="5" max="5" width="8.6328125" customWidth="1"/>
    <col min="6" max="6" width="5.90625" customWidth="1"/>
    <col min="7" max="7" width="4.90625" customWidth="1"/>
    <col min="8" max="8" width="5.26953125" customWidth="1"/>
    <col min="9" max="9" width="3.90625" customWidth="1"/>
    <col min="10" max="10" width="4.6328125" customWidth="1"/>
    <col min="11" max="11" width="4.26953125" customWidth="1"/>
    <col min="12" max="12" width="4.08984375" customWidth="1"/>
    <col min="15" max="15" width="6.7265625" customWidth="1"/>
  </cols>
  <sheetData>
    <row r="1" spans="1:11" x14ac:dyDescent="0.35">
      <c r="B1" t="s">
        <v>0</v>
      </c>
      <c r="C1" t="s">
        <v>1</v>
      </c>
      <c r="D1" t="s">
        <v>2</v>
      </c>
    </row>
    <row r="2" spans="1:11" x14ac:dyDescent="0.35">
      <c r="A2" t="s">
        <v>3</v>
      </c>
      <c r="B2">
        <v>3</v>
      </c>
      <c r="C2">
        <v>4</v>
      </c>
      <c r="D2">
        <v>2</v>
      </c>
    </row>
    <row r="3" spans="1:11" x14ac:dyDescent="0.35">
      <c r="A3" t="s">
        <v>36</v>
      </c>
      <c r="B3">
        <v>2</v>
      </c>
      <c r="C3">
        <v>3</v>
      </c>
      <c r="D3">
        <v>2</v>
      </c>
      <c r="E3" t="s">
        <v>4</v>
      </c>
      <c r="F3">
        <v>10</v>
      </c>
    </row>
    <row r="4" spans="1:11" x14ac:dyDescent="0.35">
      <c r="A4" t="s">
        <v>37</v>
      </c>
      <c r="B4">
        <v>3</v>
      </c>
      <c r="C4">
        <v>2</v>
      </c>
      <c r="D4">
        <v>2</v>
      </c>
      <c r="E4" t="s">
        <v>4</v>
      </c>
      <c r="F4">
        <v>10</v>
      </c>
    </row>
    <row r="7" spans="1:11" x14ac:dyDescent="0.35">
      <c r="B7" t="s">
        <v>0</v>
      </c>
      <c r="C7" t="s">
        <v>1</v>
      </c>
      <c r="D7" t="s">
        <v>2</v>
      </c>
      <c r="E7" t="s">
        <v>7</v>
      </c>
      <c r="F7" t="s">
        <v>8</v>
      </c>
    </row>
    <row r="8" spans="1:11" x14ac:dyDescent="0.35">
      <c r="A8" t="s">
        <v>3</v>
      </c>
      <c r="B8">
        <f>+B2</f>
        <v>3</v>
      </c>
      <c r="C8">
        <f t="shared" ref="C8:D8" si="0">+C2</f>
        <v>4</v>
      </c>
      <c r="D8">
        <f t="shared" si="0"/>
        <v>2</v>
      </c>
      <c r="E8">
        <v>0</v>
      </c>
      <c r="F8">
        <v>0</v>
      </c>
    </row>
    <row r="9" spans="1:11" x14ac:dyDescent="0.35">
      <c r="A9" t="s">
        <v>36</v>
      </c>
      <c r="B9">
        <f t="shared" ref="B9:D9" si="1">+B3</f>
        <v>2</v>
      </c>
      <c r="C9">
        <f t="shared" si="1"/>
        <v>3</v>
      </c>
      <c r="D9">
        <f t="shared" si="1"/>
        <v>2</v>
      </c>
      <c r="E9">
        <v>1</v>
      </c>
      <c r="F9">
        <v>0</v>
      </c>
      <c r="G9" s="1" t="s">
        <v>6</v>
      </c>
      <c r="H9">
        <f>+F3</f>
        <v>10</v>
      </c>
    </row>
    <row r="10" spans="1:11" x14ac:dyDescent="0.35">
      <c r="A10" t="s">
        <v>37</v>
      </c>
      <c r="B10">
        <f t="shared" ref="B10:D10" si="2">+B4</f>
        <v>3</v>
      </c>
      <c r="C10">
        <f t="shared" si="2"/>
        <v>2</v>
      </c>
      <c r="D10">
        <f t="shared" si="2"/>
        <v>2</v>
      </c>
      <c r="E10">
        <v>0</v>
      </c>
      <c r="F10">
        <v>1</v>
      </c>
      <c r="G10" s="1" t="s">
        <v>6</v>
      </c>
      <c r="H10">
        <f>+F4</f>
        <v>10</v>
      </c>
    </row>
    <row r="13" spans="1:11" ht="16.5" x14ac:dyDescent="0.45">
      <c r="A13" t="s">
        <v>9</v>
      </c>
      <c r="B13" t="s">
        <v>7</v>
      </c>
      <c r="C13" t="s">
        <v>8</v>
      </c>
      <c r="E13" t="s">
        <v>11</v>
      </c>
      <c r="F13" t="s">
        <v>0</v>
      </c>
      <c r="G13" t="s">
        <v>1</v>
      </c>
      <c r="H13" t="s">
        <v>2</v>
      </c>
      <c r="J13" t="s">
        <v>17</v>
      </c>
    </row>
    <row r="14" spans="1:11" x14ac:dyDescent="0.35">
      <c r="B14">
        <v>1</v>
      </c>
      <c r="C14">
        <v>0</v>
      </c>
      <c r="F14">
        <f>+B3</f>
        <v>2</v>
      </c>
      <c r="G14">
        <f t="shared" ref="G14:H14" si="3">+C3</f>
        <v>3</v>
      </c>
      <c r="H14">
        <f t="shared" si="3"/>
        <v>2</v>
      </c>
      <c r="K14">
        <f>+H9</f>
        <v>10</v>
      </c>
    </row>
    <row r="15" spans="1:11" x14ac:dyDescent="0.35">
      <c r="B15">
        <v>0</v>
      </c>
      <c r="C15">
        <v>1</v>
      </c>
      <c r="F15">
        <f t="shared" ref="F15:H15" si="4">+B4</f>
        <v>3</v>
      </c>
      <c r="G15">
        <f t="shared" si="4"/>
        <v>2</v>
      </c>
      <c r="H15">
        <f t="shared" si="4"/>
        <v>2</v>
      </c>
      <c r="K15">
        <f>+H10</f>
        <v>10</v>
      </c>
    </row>
    <row r="17" spans="1:16" ht="16.5" x14ac:dyDescent="0.45">
      <c r="A17" t="s">
        <v>14</v>
      </c>
      <c r="B17">
        <v>0</v>
      </c>
      <c r="C17">
        <v>0</v>
      </c>
      <c r="E17" t="s">
        <v>13</v>
      </c>
      <c r="F17">
        <v>3</v>
      </c>
      <c r="G17">
        <v>4</v>
      </c>
      <c r="H17">
        <v>2</v>
      </c>
    </row>
    <row r="19" spans="1:16" x14ac:dyDescent="0.35">
      <c r="A19" t="s">
        <v>15</v>
      </c>
    </row>
    <row r="20" spans="1:16" ht="16.5" x14ac:dyDescent="0.35">
      <c r="A20" t="s">
        <v>16</v>
      </c>
      <c r="B20">
        <v>1</v>
      </c>
      <c r="C20">
        <v>0</v>
      </c>
    </row>
    <row r="21" spans="1:16" x14ac:dyDescent="0.35">
      <c r="B21">
        <v>0</v>
      </c>
      <c r="C21">
        <v>1</v>
      </c>
    </row>
    <row r="23" spans="1:16" ht="17.5" x14ac:dyDescent="0.45">
      <c r="A23" t="s">
        <v>18</v>
      </c>
      <c r="B23">
        <v>10</v>
      </c>
      <c r="C23" t="s">
        <v>7</v>
      </c>
      <c r="E23" t="s">
        <v>12</v>
      </c>
      <c r="F23">
        <v>-3</v>
      </c>
      <c r="G23" s="2">
        <v>-4</v>
      </c>
      <c r="H23">
        <v>-2</v>
      </c>
    </row>
    <row r="24" spans="1:16" x14ac:dyDescent="0.35">
      <c r="B24">
        <v>10</v>
      </c>
      <c r="C24" t="s">
        <v>8</v>
      </c>
    </row>
    <row r="26" spans="1:16" ht="17.5" x14ac:dyDescent="0.45">
      <c r="A26" t="s">
        <v>33</v>
      </c>
      <c r="B26">
        <f>+B17*B23+C17*B24</f>
        <v>0</v>
      </c>
    </row>
    <row r="28" spans="1:16" ht="17.5" x14ac:dyDescent="0.45">
      <c r="A28" t="s">
        <v>19</v>
      </c>
      <c r="C28">
        <f>+B23</f>
        <v>10</v>
      </c>
      <c r="D28" s="3" t="s">
        <v>5</v>
      </c>
      <c r="E28">
        <v>3</v>
      </c>
      <c r="F28" t="s">
        <v>27</v>
      </c>
      <c r="G28" t="s">
        <v>20</v>
      </c>
      <c r="H28">
        <v>0</v>
      </c>
      <c r="J28" t="s">
        <v>21</v>
      </c>
      <c r="L28" t="s">
        <v>22</v>
      </c>
      <c r="M28" t="s">
        <v>4</v>
      </c>
      <c r="N28" s="4" t="s">
        <v>35</v>
      </c>
      <c r="O28" s="6">
        <f>+C28/E28</f>
        <v>3.3333333333333335</v>
      </c>
      <c r="P28" t="s">
        <v>23</v>
      </c>
    </row>
    <row r="29" spans="1:16" ht="16.5" x14ac:dyDescent="0.45">
      <c r="C29">
        <f>+B24</f>
        <v>10</v>
      </c>
      <c r="D29" s="3" t="s">
        <v>5</v>
      </c>
      <c r="E29">
        <v>2</v>
      </c>
      <c r="F29" t="s">
        <v>27</v>
      </c>
      <c r="G29" t="s">
        <v>20</v>
      </c>
      <c r="H29">
        <v>0</v>
      </c>
      <c r="L29" t="s">
        <v>22</v>
      </c>
      <c r="M29" t="s">
        <v>4</v>
      </c>
      <c r="N29" s="4" t="s">
        <v>34</v>
      </c>
      <c r="O29" s="6">
        <f>+C29/E29</f>
        <v>5</v>
      </c>
    </row>
    <row r="32" spans="1:16" ht="16.5" x14ac:dyDescent="0.45">
      <c r="A32" t="s">
        <v>24</v>
      </c>
      <c r="B32" t="s">
        <v>1</v>
      </c>
      <c r="C32" t="s">
        <v>8</v>
      </c>
      <c r="E32" t="s">
        <v>11</v>
      </c>
      <c r="F32" t="s">
        <v>0</v>
      </c>
      <c r="G32" t="s">
        <v>2</v>
      </c>
      <c r="H32" t="s">
        <v>7</v>
      </c>
      <c r="J32" t="s">
        <v>17</v>
      </c>
    </row>
    <row r="33" spans="1:16" x14ac:dyDescent="0.35">
      <c r="B33">
        <v>3</v>
      </c>
      <c r="C33">
        <v>0</v>
      </c>
      <c r="F33">
        <v>2</v>
      </c>
      <c r="G33">
        <v>2</v>
      </c>
      <c r="H33">
        <v>1</v>
      </c>
      <c r="K33">
        <v>10</v>
      </c>
    </row>
    <row r="34" spans="1:16" x14ac:dyDescent="0.35">
      <c r="B34">
        <v>2</v>
      </c>
      <c r="C34">
        <v>1</v>
      </c>
      <c r="F34">
        <v>3</v>
      </c>
      <c r="G34">
        <v>2</v>
      </c>
      <c r="H34">
        <v>0</v>
      </c>
      <c r="K34">
        <v>10</v>
      </c>
    </row>
    <row r="35" spans="1:16" x14ac:dyDescent="0.35">
      <c r="M35" t="s">
        <v>26</v>
      </c>
      <c r="N35">
        <f>+B33*C34-B34*C33</f>
        <v>3</v>
      </c>
    </row>
    <row r="36" spans="1:16" ht="16.5" x14ac:dyDescent="0.45">
      <c r="A36" t="s">
        <v>14</v>
      </c>
      <c r="B36">
        <v>4</v>
      </c>
      <c r="C36">
        <v>0</v>
      </c>
      <c r="E36" t="s">
        <v>13</v>
      </c>
      <c r="F36">
        <v>3</v>
      </c>
      <c r="G36">
        <v>1</v>
      </c>
      <c r="H36">
        <v>0</v>
      </c>
    </row>
    <row r="38" spans="1:16" ht="17.5" x14ac:dyDescent="0.45">
      <c r="A38" t="s">
        <v>25</v>
      </c>
      <c r="L38" t="s">
        <v>10</v>
      </c>
      <c r="M38">
        <f>+B36*B39+C36*B40</f>
        <v>1.3333333333333333</v>
      </c>
    </row>
    <row r="39" spans="1:16" ht="16.5" x14ac:dyDescent="0.35">
      <c r="A39" t="s">
        <v>16</v>
      </c>
      <c r="B39">
        <f>+C34/N35</f>
        <v>0.33333333333333331</v>
      </c>
      <c r="C39">
        <f>-C33/N35</f>
        <v>0</v>
      </c>
      <c r="M39">
        <f>+B36*C39+C36*C40</f>
        <v>0</v>
      </c>
    </row>
    <row r="40" spans="1:16" x14ac:dyDescent="0.35">
      <c r="B40">
        <f>-B34/N35</f>
        <v>-0.66666666666666663</v>
      </c>
      <c r="C40">
        <f>+B33/N35</f>
        <v>1</v>
      </c>
    </row>
    <row r="42" spans="1:16" ht="17.5" x14ac:dyDescent="0.45">
      <c r="A42" t="s">
        <v>18</v>
      </c>
      <c r="B42">
        <f>+B39*$K33+C39*$K34</f>
        <v>3.333333333333333</v>
      </c>
      <c r="D42" t="s">
        <v>1</v>
      </c>
      <c r="E42" t="s">
        <v>12</v>
      </c>
      <c r="F42" s="2">
        <f>+$M38*F33+$M39*F34-F36</f>
        <v>-0.33333333333333348</v>
      </c>
      <c r="G42">
        <f>+$M38*G33+$M39*G34-G36</f>
        <v>1.6666666666666665</v>
      </c>
      <c r="H42">
        <f>+$M38*H33+$M39*H34-H36</f>
        <v>1.3333333333333333</v>
      </c>
    </row>
    <row r="43" spans="1:16" x14ac:dyDescent="0.35">
      <c r="B43">
        <f>+B40*$K33+C40*$K34</f>
        <v>3.3333333333333339</v>
      </c>
      <c r="D43" t="s">
        <v>7</v>
      </c>
    </row>
    <row r="45" spans="1:16" ht="17.5" x14ac:dyDescent="0.45">
      <c r="A45" t="s">
        <v>33</v>
      </c>
      <c r="B45">
        <f>+B36*B42+C36*B43</f>
        <v>13.333333333333332</v>
      </c>
    </row>
    <row r="47" spans="1:16" ht="17.5" x14ac:dyDescent="0.45">
      <c r="A47" t="s">
        <v>30</v>
      </c>
      <c r="C47">
        <f>+B42</f>
        <v>3.333333333333333</v>
      </c>
      <c r="D47" s="3" t="s">
        <v>5</v>
      </c>
      <c r="E47">
        <f>+B39*F33+C39*F34</f>
        <v>0.66666666666666663</v>
      </c>
      <c r="F47" t="s">
        <v>31</v>
      </c>
      <c r="G47" t="s">
        <v>20</v>
      </c>
      <c r="H47">
        <v>0</v>
      </c>
      <c r="J47" t="s">
        <v>21</v>
      </c>
      <c r="L47" t="s">
        <v>32</v>
      </c>
      <c r="M47" t="s">
        <v>4</v>
      </c>
      <c r="N47" s="4" t="s">
        <v>38</v>
      </c>
      <c r="O47" s="6">
        <f>+C47/E47</f>
        <v>5</v>
      </c>
    </row>
    <row r="48" spans="1:16" ht="16.5" x14ac:dyDescent="0.45">
      <c r="C48">
        <f>+B43</f>
        <v>3.3333333333333339</v>
      </c>
      <c r="D48" s="3" t="s">
        <v>5</v>
      </c>
      <c r="E48">
        <f>+B40*F33+C40*F34</f>
        <v>1.6666666666666667</v>
      </c>
      <c r="F48" t="s">
        <v>31</v>
      </c>
      <c r="G48" t="s">
        <v>20</v>
      </c>
      <c r="H48">
        <v>0</v>
      </c>
      <c r="L48" t="s">
        <v>32</v>
      </c>
      <c r="M48" t="s">
        <v>4</v>
      </c>
      <c r="N48" s="4" t="s">
        <v>39</v>
      </c>
      <c r="O48" s="6">
        <f>+C48/E48</f>
        <v>2.0000000000000004</v>
      </c>
      <c r="P48" t="s">
        <v>28</v>
      </c>
    </row>
    <row r="51" spans="1:17" ht="16.5" x14ac:dyDescent="0.45">
      <c r="A51" t="s">
        <v>24</v>
      </c>
      <c r="B51" t="s">
        <v>1</v>
      </c>
      <c r="C51" t="s">
        <v>0</v>
      </c>
      <c r="E51" t="s">
        <v>11</v>
      </c>
      <c r="F51" t="s">
        <v>2</v>
      </c>
      <c r="G51" t="s">
        <v>2</v>
      </c>
      <c r="H51" t="s">
        <v>7</v>
      </c>
      <c r="J51" t="s">
        <v>17</v>
      </c>
    </row>
    <row r="52" spans="1:17" x14ac:dyDescent="0.35">
      <c r="B52">
        <v>3</v>
      </c>
      <c r="C52">
        <v>2</v>
      </c>
      <c r="F52">
        <v>2</v>
      </c>
      <c r="G52">
        <v>1</v>
      </c>
      <c r="H52">
        <v>0</v>
      </c>
      <c r="K52">
        <v>10</v>
      </c>
    </row>
    <row r="53" spans="1:17" x14ac:dyDescent="0.35">
      <c r="B53">
        <v>2</v>
      </c>
      <c r="C53">
        <v>3</v>
      </c>
      <c r="F53">
        <v>2</v>
      </c>
      <c r="G53">
        <v>0</v>
      </c>
      <c r="H53">
        <v>1</v>
      </c>
      <c r="K53">
        <v>10</v>
      </c>
    </row>
    <row r="54" spans="1:17" x14ac:dyDescent="0.35">
      <c r="M54" t="s">
        <v>26</v>
      </c>
      <c r="N54">
        <f>+B52*C53-B53*C52</f>
        <v>5</v>
      </c>
    </row>
    <row r="55" spans="1:17" ht="16.5" x14ac:dyDescent="0.45">
      <c r="A55" t="s">
        <v>14</v>
      </c>
      <c r="B55">
        <v>4</v>
      </c>
      <c r="C55">
        <v>3</v>
      </c>
      <c r="E55" t="s">
        <v>13</v>
      </c>
      <c r="F55">
        <v>2</v>
      </c>
      <c r="G55">
        <v>0</v>
      </c>
      <c r="H55">
        <v>0</v>
      </c>
    </row>
    <row r="57" spans="1:17" ht="17.5" x14ac:dyDescent="0.45">
      <c r="A57" t="s">
        <v>25</v>
      </c>
      <c r="E57" t="s">
        <v>12</v>
      </c>
      <c r="F57" s="5">
        <f>+$M57*F52+$M58*F53-F55</f>
        <v>0.79999999999999893</v>
      </c>
      <c r="G57" s="5">
        <f>+$M57*G52+$M58*G53-G55</f>
        <v>1.1999999999999997</v>
      </c>
      <c r="H57" s="5">
        <f>+$M57*H52+$M58*H53-H55</f>
        <v>0.19999999999999973</v>
      </c>
      <c r="L57" t="s">
        <v>10</v>
      </c>
      <c r="M57">
        <f>+B55*B58+C55*B59</f>
        <v>1.1999999999999997</v>
      </c>
      <c r="O57" t="s">
        <v>29</v>
      </c>
      <c r="P57">
        <f>+B58*B52+C58*B53</f>
        <v>0.99999999999999978</v>
      </c>
      <c r="Q57">
        <f>+B58*C52+C58*C53</f>
        <v>0</v>
      </c>
    </row>
    <row r="58" spans="1:17" ht="16.5" x14ac:dyDescent="0.35">
      <c r="A58" t="s">
        <v>16</v>
      </c>
      <c r="B58">
        <f>+C53/N54</f>
        <v>0.6</v>
      </c>
      <c r="C58">
        <f>-C52/N54</f>
        <v>-0.4</v>
      </c>
      <c r="M58">
        <f>+B55*C58+C55*C59</f>
        <v>0.19999999999999973</v>
      </c>
      <c r="P58">
        <f>+B59*B52+C59*B53</f>
        <v>0</v>
      </c>
      <c r="Q58">
        <f>+B59*C52+C59*C53</f>
        <v>0.99999999999999978</v>
      </c>
    </row>
    <row r="59" spans="1:17" x14ac:dyDescent="0.35">
      <c r="B59">
        <f>-B53/N54</f>
        <v>-0.4</v>
      </c>
      <c r="C59">
        <f>+B52/N54</f>
        <v>0.6</v>
      </c>
    </row>
    <row r="61" spans="1:17" ht="16.5" x14ac:dyDescent="0.35">
      <c r="A61" t="s">
        <v>18</v>
      </c>
      <c r="B61">
        <f>+B58*$K52+C58*$K53</f>
        <v>2</v>
      </c>
      <c r="C61" t="s">
        <v>1</v>
      </c>
    </row>
    <row r="62" spans="1:17" x14ac:dyDescent="0.35">
      <c r="B62">
        <f>+B59*$K52+C59*$K53</f>
        <v>2</v>
      </c>
      <c r="C62" t="s">
        <v>0</v>
      </c>
    </row>
    <row r="64" spans="1:17" ht="17.5" x14ac:dyDescent="0.45">
      <c r="A64" t="s">
        <v>33</v>
      </c>
      <c r="B64">
        <f>+B55*B61+C55*B62</f>
        <v>14</v>
      </c>
      <c r="D64" s="3"/>
      <c r="N64" s="4"/>
      <c r="O64" s="6"/>
    </row>
    <row r="65" spans="1:17" x14ac:dyDescent="0.35">
      <c r="D65" s="3"/>
      <c r="N65" s="4"/>
      <c r="O65" s="6"/>
    </row>
    <row r="66" spans="1:17" x14ac:dyDescent="0.35">
      <c r="A66" t="s">
        <v>40</v>
      </c>
    </row>
    <row r="68" spans="1:17" ht="17.5" x14ac:dyDescent="0.45">
      <c r="A68" t="s">
        <v>41</v>
      </c>
      <c r="E68" t="s">
        <v>42</v>
      </c>
      <c r="K68" t="s">
        <v>43</v>
      </c>
    </row>
    <row r="70" spans="1:17" ht="17.5" x14ac:dyDescent="0.45">
      <c r="A70" s="7" t="s">
        <v>44</v>
      </c>
      <c r="B70" t="s">
        <v>10</v>
      </c>
      <c r="C70">
        <v>1.2</v>
      </c>
      <c r="D70" t="s">
        <v>36</v>
      </c>
      <c r="E70" t="s">
        <v>45</v>
      </c>
      <c r="K70" s="7" t="s">
        <v>48</v>
      </c>
      <c r="M70" t="s">
        <v>16</v>
      </c>
      <c r="N70">
        <f>+B58</f>
        <v>0.6</v>
      </c>
      <c r="O70">
        <f t="shared" ref="O70:O71" si="5">+C58</f>
        <v>-0.4</v>
      </c>
      <c r="Q70" t="s">
        <v>51</v>
      </c>
    </row>
    <row r="71" spans="1:17" x14ac:dyDescent="0.35">
      <c r="C71">
        <v>0.2</v>
      </c>
      <c r="D71" t="s">
        <v>37</v>
      </c>
      <c r="N71">
        <f t="shared" ref="N71" si="6">+B59</f>
        <v>-0.4</v>
      </c>
      <c r="O71">
        <f t="shared" si="5"/>
        <v>0.6</v>
      </c>
      <c r="Q71" t="s">
        <v>56</v>
      </c>
    </row>
    <row r="73" spans="1:17" x14ac:dyDescent="0.35">
      <c r="D73" t="s">
        <v>2</v>
      </c>
      <c r="E73" t="s">
        <v>7</v>
      </c>
      <c r="F73" t="s">
        <v>8</v>
      </c>
      <c r="N73" t="s">
        <v>52</v>
      </c>
    </row>
    <row r="74" spans="1:17" ht="17.5" x14ac:dyDescent="0.45">
      <c r="A74" s="7" t="s">
        <v>46</v>
      </c>
      <c r="B74" s="1" t="s">
        <v>47</v>
      </c>
      <c r="D74">
        <f>+F57</f>
        <v>0.79999999999999893</v>
      </c>
      <c r="E74">
        <f>+G57</f>
        <v>1.1999999999999997</v>
      </c>
      <c r="F74">
        <f>+H57</f>
        <v>0.19999999999999973</v>
      </c>
      <c r="K74" s="7" t="s">
        <v>49</v>
      </c>
      <c r="M74" s="1" t="s">
        <v>50</v>
      </c>
      <c r="N74">
        <f>+N70*F52+O70*F53</f>
        <v>0.39999999999999991</v>
      </c>
      <c r="P74" t="s">
        <v>53</v>
      </c>
    </row>
    <row r="75" spans="1:17" x14ac:dyDescent="0.35">
      <c r="N75">
        <f>+B59*F52+C59*F53</f>
        <v>0.39999999999999991</v>
      </c>
    </row>
    <row r="77" spans="1:17" x14ac:dyDescent="0.35">
      <c r="P77" t="s">
        <v>54</v>
      </c>
    </row>
    <row r="78" spans="1:17" x14ac:dyDescent="0.35">
      <c r="P78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A McCarl</dc:creator>
  <cp:lastModifiedBy>Bruce A McCarl</cp:lastModifiedBy>
  <dcterms:created xsi:type="dcterms:W3CDTF">2022-01-25T11:06:28Z</dcterms:created>
  <dcterms:modified xsi:type="dcterms:W3CDTF">2022-01-25T13:03:46Z</dcterms:modified>
</cp:coreProperties>
</file>